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Home\Desktop\меню\"/>
    </mc:Choice>
  </mc:AlternateContent>
  <xr:revisionPtr revIDLastSave="0" documentId="13_ncr:1_{C602E1EF-F154-43C9-BC52-4277A14DAE4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Лист1" sheetId="1" r:id="rId1"/>
  </sheets>
  <calcPr calcId="181029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G184" i="1"/>
  <c r="F184" i="1"/>
  <c r="B176" i="1"/>
  <c r="A176" i="1"/>
  <c r="L175" i="1"/>
  <c r="J175" i="1"/>
  <c r="I175" i="1"/>
  <c r="H175" i="1"/>
  <c r="G175" i="1"/>
  <c r="F175" i="1"/>
  <c r="B166" i="1"/>
  <c r="A166" i="1"/>
  <c r="L165" i="1"/>
  <c r="J165" i="1"/>
  <c r="I165" i="1"/>
  <c r="H165" i="1"/>
  <c r="G165" i="1"/>
  <c r="F165" i="1"/>
  <c r="B157" i="1"/>
  <c r="A157" i="1"/>
  <c r="L156" i="1"/>
  <c r="J156" i="1"/>
  <c r="I156" i="1"/>
  <c r="H156" i="1"/>
  <c r="G156" i="1"/>
  <c r="F156" i="1"/>
  <c r="B147" i="1"/>
  <c r="A147" i="1"/>
  <c r="L146" i="1"/>
  <c r="J146" i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H127" i="1"/>
  <c r="G127" i="1"/>
  <c r="F127" i="1"/>
  <c r="B119" i="1"/>
  <c r="A119" i="1"/>
  <c r="L118" i="1"/>
  <c r="J118" i="1"/>
  <c r="I118" i="1"/>
  <c r="H118" i="1"/>
  <c r="G118" i="1"/>
  <c r="F118" i="1"/>
  <c r="B109" i="1"/>
  <c r="A109" i="1"/>
  <c r="L108" i="1"/>
  <c r="J108" i="1"/>
  <c r="I108" i="1"/>
  <c r="H108" i="1"/>
  <c r="G108" i="1"/>
  <c r="F108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J24" i="1" s="1"/>
  <c r="I13" i="1"/>
  <c r="I24" i="1" s="1"/>
  <c r="H13" i="1"/>
  <c r="G13" i="1"/>
  <c r="F13" i="1"/>
  <c r="J43" i="1" l="1"/>
  <c r="J196" i="1" s="1"/>
  <c r="J157" i="1"/>
  <c r="F176" i="1"/>
  <c r="L43" i="1"/>
  <c r="L196" i="1" s="1"/>
  <c r="G62" i="1"/>
  <c r="L100" i="1"/>
  <c r="G119" i="1"/>
  <c r="L157" i="1"/>
  <c r="G176" i="1"/>
  <c r="H62" i="1"/>
  <c r="H119" i="1"/>
  <c r="H176" i="1"/>
  <c r="I62" i="1"/>
  <c r="I119" i="1"/>
  <c r="I176" i="1"/>
  <c r="F62" i="1"/>
  <c r="J100" i="1"/>
  <c r="J62" i="1"/>
  <c r="F138" i="1"/>
  <c r="F195" i="1"/>
  <c r="G24" i="1"/>
  <c r="G196" i="1" s="1"/>
  <c r="L62" i="1"/>
  <c r="G138" i="1"/>
  <c r="L176" i="1"/>
  <c r="H24" i="1"/>
  <c r="H196" i="1" s="1"/>
  <c r="H81" i="1"/>
  <c r="H138" i="1"/>
  <c r="H195" i="1"/>
  <c r="F119" i="1"/>
  <c r="F24" i="1"/>
  <c r="F196" i="1" s="1"/>
  <c r="F81" i="1"/>
  <c r="J119" i="1"/>
  <c r="J176" i="1"/>
  <c r="G81" i="1"/>
  <c r="L119" i="1"/>
  <c r="G195" i="1"/>
  <c r="I196" i="1"/>
  <c r="I138" i="1"/>
</calcChain>
</file>

<file path=xl/sharedStrings.xml><?xml version="1.0" encoding="utf-8"?>
<sst xmlns="http://schemas.openxmlformats.org/spreadsheetml/2006/main" count="239" uniqueCount="68">
  <si>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</si>
  <si>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</si>
  <si>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</si>
  <si>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</si>
  <si>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</si>
  <si>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</si>
  <si>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</si>
  <si>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</si>
  <si>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</si>
  <si>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</si>
  <si>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</si>
  <si>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</si>
  <si>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</si>
  <si>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</si>
  <si>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</si>
  <si>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</si>
  <si>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</si>
  <si>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</si>
  <si>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</si>
  <si>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</si>
  <si>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</si>
  <si>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</si>
  <si>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</si>
  <si>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</si>
  <si>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</si>
  <si>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</si>
  <si>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</si>
  <si>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</si>
  <si>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</si>
  <si>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</si>
  <si>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</si>
  <si>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</si>
  <si>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</si>
  <si>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</si>
  <si>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</si>
  <si>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</si>
  <si>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</si>
  <si>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</si>
  <si>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</si>
  <si>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</si>
  <si>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Каша жидкая молочная из манной крупы</t>
  </si>
  <si>
    <t>Чай с сахаром</t>
  </si>
  <si>
    <t>Сыр твердый (порциями)</t>
  </si>
  <si>
    <t>Масло сливочное порциями</t>
  </si>
  <si>
    <t>Омлет натуральный</t>
  </si>
  <si>
    <t>Кофейный напиток с сахаром</t>
  </si>
  <si>
    <t>Салат из свеклы отварной с растительным маслом</t>
  </si>
  <si>
    <t>Суп молочный с овсяной крупой</t>
  </si>
  <si>
    <t>Какао с молоком</t>
  </si>
  <si>
    <t>Чай с сахором</t>
  </si>
  <si>
    <t>Суп молочный с вермишелью</t>
  </si>
  <si>
    <t>Кофейный напиток</t>
  </si>
  <si>
    <t>Масло сливочное (порциями)</t>
  </si>
  <si>
    <t>Запеканка из творога с молоком сгущенным</t>
  </si>
  <si>
    <t>Макароны отварные с сыром</t>
  </si>
  <si>
    <t>Птица отварная с соусом, рис припущенный</t>
  </si>
  <si>
    <t>288/305</t>
  </si>
  <si>
    <t>Рыба, тушеная в томате с овощами, каша рассыпчатая пшеничная с маслом</t>
  </si>
  <si>
    <t>229/171</t>
  </si>
  <si>
    <t>Печень, тушенная в соусе, каша рассыпчатая гречневая с маслом</t>
  </si>
  <si>
    <t>261/171</t>
  </si>
  <si>
    <t>Масло сливочное (порционное)</t>
  </si>
  <si>
    <t>Тефтели мясные с соусом, каша рассыпчатая ячневая с маслом</t>
  </si>
  <si>
    <t>279/171</t>
  </si>
  <si>
    <t>Хлеб пшеничный (обогащенный). Хлеб пшенично-ржаной (обогащенный)</t>
  </si>
  <si>
    <t>560/527</t>
  </si>
  <si>
    <t>Фрукты свежие (Яблоко красно-зеленое)</t>
  </si>
  <si>
    <t>Терновая Е.В.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</si>
</sst>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₽&quot;"/>
  </numFmts>
  <fonts count="13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0" fillId="4" borderId="23" xfId="0" applyFill="1" applyBorder="1" applyAlignment="1" applyProtection="1">
      <alignment horizontal="center" vertical="top"/>
      <protection locked="0"/>
    </xf>
    <xf numFmtId="0" fontId="12" fillId="4" borderId="24" xfId="0" applyFont="1" applyFill="1" applyBorder="1" applyAlignment="1" applyProtection="1">
      <alignment horizontal="center" vertical="center"/>
      <protection locked="0"/>
    </xf>
    <xf numFmtId="0" fontId="11" fillId="4" borderId="2" xfId="0" applyFont="1" applyFill="1" applyBorder="1" applyAlignment="1" applyProtection="1">
      <alignment horizontal="center" vertical="top"/>
      <protection locked="0"/>
    </xf>
    <xf numFmtId="164" fontId="0" fillId="4" borderId="2" xfId="0" applyNumberFormat="1" applyFill="1" applyBorder="1" applyProtection="1">
      <protection locked="0"/>
    </xf>
    <xf numFmtId="0" fontId="11" fillId="0" borderId="2" xfId="0" applyFont="1" applyBorder="1" applyAlignment="1" applyProtection="1">
      <alignment horizontal="center" vertical="top"/>
      <protection locked="0"/>
    </xf>
    <xf numFmtId="0" fontId="0" fillId="0" borderId="23" xfId="0" applyBorder="1" applyAlignment="1" applyProtection="1">
      <alignment horizontal="center" vertical="top"/>
      <protection locked="0"/>
    </xf>
    <xf numFmtId="0" fontId="2" fillId="3" borderId="3" xfId="0" applyFont="1" applyFill="1" applyBorder="1" applyAlignment="1" applyProtection="1">
      <alignment horizontal="center" vertical="top" wrapText="1"/>
      <protection locked="0"/>
    </xf>
    <xf numFmtId="0" fontId="11" fillId="0" borderId="2" xfId="0" applyFont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6"/>
  <sheetViews>
    <sheetView tabSelected="1" workbookViewId="0">
      <pane xSplit="4" ySplit="5" topLeftCell="E186" activePane="bottomRight" state="frozen"/>
      <selection pane="topRight" activeCell="E1" sqref="E1"/>
      <selection pane="bottomLeft" activeCell="A6" sqref="A6"/>
      <selection pane="bottomRight" activeCell="R5" sqref="R5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58"/>
      <c r="D1" s="59"/>
      <c r="E1" s="59"/>
      <c r="F1" s="12" t="s">
        <v>16</v>
      </c>
      <c r="G1" s="2" t="s">
        <v>17</v>
      </c>
      <c r="H1" s="60" t="s">
        <v>39</v>
      </c>
      <c r="I1" s="60"/>
      <c r="J1" s="60"/>
      <c r="K1" s="60"/>
    </row>
    <row r="2" spans="1:12" ht="17.399999999999999" x14ac:dyDescent="0.25">
      <c r="A2" s="35" t="s">
        <v>6</v>
      </c>
      <c r="C2" s="2"/>
      <c r="G2" s="2" t="s">
        <v>18</v>
      </c>
      <c r="H2" s="60" t="s">
        <v>67</v>
      </c>
      <c r="I2" s="60"/>
      <c r="J2" s="60"/>
      <c r="K2" s="60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8">
        <v>9</v>
      </c>
      <c r="I3" s="48">
        <v>1</v>
      </c>
      <c r="J3" s="49">
        <v>2025</v>
      </c>
      <c r="K3" s="1"/>
    </row>
    <row r="4" spans="1:12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1.2" thickBot="1" x14ac:dyDescent="0.3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 x14ac:dyDescent="0.3">
      <c r="A6" s="20">
        <v>1</v>
      </c>
      <c r="B6" s="21">
        <v>1</v>
      </c>
      <c r="C6" s="22" t="s">
        <v>20</v>
      </c>
      <c r="D6" s="5" t="s">
        <v>21</v>
      </c>
      <c r="E6" s="39" t="s">
        <v>40</v>
      </c>
      <c r="F6" s="40">
        <v>200</v>
      </c>
      <c r="G6" s="50">
        <v>5.88</v>
      </c>
      <c r="H6" s="50">
        <v>9.58</v>
      </c>
      <c r="I6" s="50">
        <v>30.39</v>
      </c>
      <c r="J6" s="40">
        <v>234</v>
      </c>
      <c r="K6" s="41">
        <v>181</v>
      </c>
      <c r="L6" s="40"/>
    </row>
    <row r="7" spans="1:12" ht="14.4" x14ac:dyDescent="0.3">
      <c r="A7" s="23"/>
      <c r="B7" s="15"/>
      <c r="C7" s="11"/>
      <c r="D7" s="6"/>
      <c r="E7" s="42" t="s">
        <v>43</v>
      </c>
      <c r="F7" s="43">
        <v>5</v>
      </c>
      <c r="G7" s="50">
        <v>0.04</v>
      </c>
      <c r="H7" s="50">
        <v>3.63</v>
      </c>
      <c r="I7" s="50">
        <v>7.0000000000000007E-2</v>
      </c>
      <c r="J7" s="43">
        <v>33</v>
      </c>
      <c r="K7" s="44">
        <v>14</v>
      </c>
      <c r="L7" s="43"/>
    </row>
    <row r="8" spans="1:12" ht="14.4" x14ac:dyDescent="0.3">
      <c r="A8" s="23"/>
      <c r="B8" s="15"/>
      <c r="C8" s="11"/>
      <c r="D8" s="7" t="s">
        <v>22</v>
      </c>
      <c r="E8" s="42" t="s">
        <v>41</v>
      </c>
      <c r="F8" s="43">
        <v>200</v>
      </c>
      <c r="G8" s="50">
        <v>7.0000000000000007E-2</v>
      </c>
      <c r="H8" s="50">
        <v>0.02</v>
      </c>
      <c r="I8" s="50">
        <v>15</v>
      </c>
      <c r="J8" s="43">
        <v>60</v>
      </c>
      <c r="K8" s="44">
        <v>382</v>
      </c>
      <c r="L8" s="43"/>
    </row>
    <row r="9" spans="1:12" ht="26.4" x14ac:dyDescent="0.3">
      <c r="A9" s="23"/>
      <c r="B9" s="15"/>
      <c r="C9" s="11"/>
      <c r="D9" s="7" t="s">
        <v>23</v>
      </c>
      <c r="E9" s="42" t="s">
        <v>64</v>
      </c>
      <c r="F9" s="43">
        <v>65</v>
      </c>
      <c r="G9" s="52">
        <v>7.56</v>
      </c>
      <c r="H9" s="52">
        <v>3.09</v>
      </c>
      <c r="I9" s="52">
        <v>42.75</v>
      </c>
      <c r="J9" s="52">
        <v>245.6</v>
      </c>
      <c r="K9" s="52" t="s">
        <v>65</v>
      </c>
      <c r="L9" s="43"/>
    </row>
    <row r="10" spans="1:12" ht="15" thickBot="1" x14ac:dyDescent="0.3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thickBot="1" x14ac:dyDescent="0.35">
      <c r="A11" s="23"/>
      <c r="B11" s="15"/>
      <c r="C11" s="11"/>
      <c r="D11" s="6"/>
      <c r="E11" s="42" t="s">
        <v>42</v>
      </c>
      <c r="F11" s="43">
        <v>10</v>
      </c>
      <c r="G11" s="51">
        <v>4.6399999999999997</v>
      </c>
      <c r="H11" s="51">
        <v>5.9</v>
      </c>
      <c r="I11" s="43"/>
      <c r="J11" s="43">
        <v>72</v>
      </c>
      <c r="K11" s="44">
        <v>15</v>
      </c>
      <c r="L11" s="43"/>
    </row>
    <row r="12" spans="1:12" ht="14.4" x14ac:dyDescent="0.3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53">
        <v>73.2</v>
      </c>
    </row>
    <row r="13" spans="1:12" ht="14.4" x14ac:dyDescent="0.3">
      <c r="A13" s="24"/>
      <c r="B13" s="17"/>
      <c r="C13" s="8"/>
      <c r="D13" s="18" t="s">
        <v>33</v>
      </c>
      <c r="E13" s="9"/>
      <c r="F13" s="19">
        <f>SUM(F6:F12)</f>
        <v>480</v>
      </c>
      <c r="G13" s="19">
        <f t="shared" ref="G13:J13" si="0">SUM(G6:G12)</f>
        <v>18.190000000000001</v>
      </c>
      <c r="H13" s="19">
        <f t="shared" si="0"/>
        <v>22.22</v>
      </c>
      <c r="I13" s="19">
        <f t="shared" si="0"/>
        <v>88.210000000000008</v>
      </c>
      <c r="J13" s="19">
        <f t="shared" si="0"/>
        <v>644.6</v>
      </c>
      <c r="K13" s="25"/>
      <c r="L13" s="19">
        <f t="shared" ref="L13" si="1">SUM(L6:L12)</f>
        <v>73.2</v>
      </c>
    </row>
    <row r="14" spans="1:12" ht="14.4" x14ac:dyDescent="0.3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4.4" x14ac:dyDescent="0.3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4.4" x14ac:dyDescent="0.3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4.4" x14ac:dyDescent="0.3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4.4" x14ac:dyDescent="0.3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4.4" x14ac:dyDescent="0.3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4.4" x14ac:dyDescent="0.3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4.4" x14ac:dyDescent="0.3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" x14ac:dyDescent="0.3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 x14ac:dyDescent="0.3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" thickBot="1" x14ac:dyDescent="0.3">
      <c r="A24" s="29">
        <f>A6</f>
        <v>1</v>
      </c>
      <c r="B24" s="30">
        <f>B6</f>
        <v>1</v>
      </c>
      <c r="C24" s="61" t="s">
        <v>4</v>
      </c>
      <c r="D24" s="62"/>
      <c r="E24" s="31"/>
      <c r="F24" s="32">
        <f>F13+F23</f>
        <v>480</v>
      </c>
      <c r="G24" s="32">
        <f t="shared" ref="G24:J24" si="4">G13+G23</f>
        <v>18.190000000000001</v>
      </c>
      <c r="H24" s="32">
        <f t="shared" si="4"/>
        <v>22.22</v>
      </c>
      <c r="I24" s="32">
        <f t="shared" si="4"/>
        <v>88.210000000000008</v>
      </c>
      <c r="J24" s="32">
        <f t="shared" si="4"/>
        <v>644.6</v>
      </c>
      <c r="K24" s="32"/>
      <c r="L24" s="32">
        <f t="shared" ref="L24" si="5">L13+L23</f>
        <v>73.2</v>
      </c>
    </row>
    <row r="25" spans="1:12" ht="14.4" x14ac:dyDescent="0.3">
      <c r="A25" s="14">
        <v>1</v>
      </c>
      <c r="B25" s="15">
        <v>2</v>
      </c>
      <c r="C25" s="22" t="s">
        <v>20</v>
      </c>
      <c r="D25" s="5" t="s">
        <v>21</v>
      </c>
      <c r="E25" s="39" t="s">
        <v>44</v>
      </c>
      <c r="F25" s="40">
        <v>100</v>
      </c>
      <c r="G25" s="54">
        <v>9.6</v>
      </c>
      <c r="H25" s="54">
        <v>17.329999999999998</v>
      </c>
      <c r="I25" s="54">
        <v>1.88</v>
      </c>
      <c r="J25" s="54">
        <v>104.57</v>
      </c>
      <c r="K25" s="41">
        <v>210</v>
      </c>
      <c r="L25" s="40"/>
    </row>
    <row r="26" spans="1:12" ht="14.4" x14ac:dyDescent="0.3">
      <c r="A26" s="14"/>
      <c r="B26" s="15"/>
      <c r="C26" s="11"/>
      <c r="D26" s="6"/>
      <c r="E26" s="42" t="s">
        <v>46</v>
      </c>
      <c r="F26" s="43">
        <v>60</v>
      </c>
      <c r="G26" s="54"/>
      <c r="H26" s="54"/>
      <c r="I26" s="54">
        <v>19.96</v>
      </c>
      <c r="J26" s="43">
        <v>79.8</v>
      </c>
      <c r="K26" s="44">
        <v>52</v>
      </c>
      <c r="L26" s="43"/>
    </row>
    <row r="27" spans="1:12" ht="14.4" x14ac:dyDescent="0.3">
      <c r="A27" s="14"/>
      <c r="B27" s="15"/>
      <c r="C27" s="11"/>
      <c r="D27" s="7" t="s">
        <v>22</v>
      </c>
      <c r="E27" s="42" t="s">
        <v>45</v>
      </c>
      <c r="F27" s="43">
        <v>215</v>
      </c>
      <c r="G27" s="54">
        <v>55.68</v>
      </c>
      <c r="H27" s="54">
        <v>0.84</v>
      </c>
      <c r="I27" s="54">
        <v>3.61</v>
      </c>
      <c r="J27" s="43">
        <v>80</v>
      </c>
      <c r="K27" s="44">
        <v>379</v>
      </c>
      <c r="L27" s="43"/>
    </row>
    <row r="28" spans="1:12" ht="26.4" x14ac:dyDescent="0.3">
      <c r="A28" s="14"/>
      <c r="B28" s="15"/>
      <c r="C28" s="11"/>
      <c r="D28" s="7" t="s">
        <v>23</v>
      </c>
      <c r="E28" s="42" t="s">
        <v>64</v>
      </c>
      <c r="F28" s="43">
        <v>65</v>
      </c>
      <c r="G28" s="52">
        <v>7.56</v>
      </c>
      <c r="H28" s="52">
        <v>3.09</v>
      </c>
      <c r="I28" s="52">
        <v>42.75</v>
      </c>
      <c r="J28" s="52">
        <v>245.6</v>
      </c>
      <c r="K28" s="52" t="s">
        <v>65</v>
      </c>
      <c r="L28" s="43"/>
    </row>
    <row r="29" spans="1:12" ht="14.4" x14ac:dyDescent="0.3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4.4" x14ac:dyDescent="0.3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>
        <v>73.2</v>
      </c>
    </row>
    <row r="31" spans="1:12" ht="14.4" x14ac:dyDescent="0.3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53"/>
    </row>
    <row r="32" spans="1:12" ht="14.4" x14ac:dyDescent="0.3">
      <c r="A32" s="16"/>
      <c r="B32" s="17"/>
      <c r="C32" s="8"/>
      <c r="D32" s="18" t="s">
        <v>33</v>
      </c>
      <c r="E32" s="9"/>
      <c r="F32" s="19">
        <f>SUM(F25:F31)</f>
        <v>440</v>
      </c>
      <c r="G32" s="19">
        <f t="shared" ref="G32" si="6">SUM(G25:G31)</f>
        <v>72.84</v>
      </c>
      <c r="H32" s="19">
        <f t="shared" ref="H32" si="7">SUM(H25:H31)</f>
        <v>21.259999999999998</v>
      </c>
      <c r="I32" s="19">
        <f t="shared" ref="I32" si="8">SUM(I25:I31)</f>
        <v>68.2</v>
      </c>
      <c r="J32" s="19">
        <f t="shared" ref="J32:L32" si="9">SUM(J25:J31)</f>
        <v>509.97</v>
      </c>
      <c r="K32" s="25"/>
      <c r="L32" s="19">
        <f t="shared" si="9"/>
        <v>73.2</v>
      </c>
    </row>
    <row r="33" spans="1:12" ht="14.4" x14ac:dyDescent="0.3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4.4" x14ac:dyDescent="0.3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4.4" x14ac:dyDescent="0.3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4.4" x14ac:dyDescent="0.3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4.4" x14ac:dyDescent="0.3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4.4" x14ac:dyDescent="0.3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4.4" x14ac:dyDescent="0.3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4.4" x14ac:dyDescent="0.3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 x14ac:dyDescent="0.3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 x14ac:dyDescent="0.3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5">
      <c r="A43" s="33">
        <f>A25</f>
        <v>1</v>
      </c>
      <c r="B43" s="33">
        <f>B25</f>
        <v>2</v>
      </c>
      <c r="C43" s="61" t="s">
        <v>4</v>
      </c>
      <c r="D43" s="62"/>
      <c r="E43" s="31"/>
      <c r="F43" s="32">
        <f>F32+F42</f>
        <v>440</v>
      </c>
      <c r="G43" s="32">
        <f t="shared" ref="G43" si="14">G32+G42</f>
        <v>72.84</v>
      </c>
      <c r="H43" s="32">
        <f t="shared" ref="H43" si="15">H32+H42</f>
        <v>21.259999999999998</v>
      </c>
      <c r="I43" s="32">
        <f t="shared" ref="I43" si="16">I32+I42</f>
        <v>68.2</v>
      </c>
      <c r="J43" s="32">
        <f t="shared" ref="J43:L43" si="17">J32+J42</f>
        <v>509.97</v>
      </c>
      <c r="K43" s="32"/>
      <c r="L43" s="32">
        <f t="shared" si="17"/>
        <v>73.2</v>
      </c>
    </row>
    <row r="44" spans="1:12" ht="26.4" x14ac:dyDescent="0.3">
      <c r="A44" s="20">
        <v>1</v>
      </c>
      <c r="B44" s="21">
        <v>3</v>
      </c>
      <c r="C44" s="22" t="s">
        <v>20</v>
      </c>
      <c r="D44" s="5" t="s">
        <v>21</v>
      </c>
      <c r="E44" s="39" t="s">
        <v>62</v>
      </c>
      <c r="F44" s="40">
        <v>190</v>
      </c>
      <c r="G44" s="40">
        <v>5.48</v>
      </c>
      <c r="H44" s="40">
        <v>37.54</v>
      </c>
      <c r="I44" s="40">
        <v>12.75</v>
      </c>
      <c r="J44" s="40">
        <v>413.26</v>
      </c>
      <c r="K44" s="41" t="s">
        <v>63</v>
      </c>
      <c r="L44" s="40"/>
    </row>
    <row r="45" spans="1:12" ht="14.4" x14ac:dyDescent="0.3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4.4" x14ac:dyDescent="0.3">
      <c r="A46" s="23"/>
      <c r="B46" s="15"/>
      <c r="C46" s="11"/>
      <c r="D46" s="7" t="s">
        <v>22</v>
      </c>
      <c r="E46" s="42" t="s">
        <v>41</v>
      </c>
      <c r="F46" s="43">
        <v>200</v>
      </c>
      <c r="G46" s="43">
        <v>7.0000000000000007E-2</v>
      </c>
      <c r="H46" s="43">
        <v>0.02</v>
      </c>
      <c r="I46" s="43">
        <v>15</v>
      </c>
      <c r="J46" s="43">
        <v>60</v>
      </c>
      <c r="K46" s="44">
        <v>376</v>
      </c>
      <c r="L46" s="43"/>
    </row>
    <row r="47" spans="1:12" ht="26.4" x14ac:dyDescent="0.3">
      <c r="A47" s="23"/>
      <c r="B47" s="15"/>
      <c r="C47" s="11"/>
      <c r="D47" s="7" t="s">
        <v>23</v>
      </c>
      <c r="E47" s="42" t="s">
        <v>64</v>
      </c>
      <c r="F47" s="43">
        <v>65</v>
      </c>
      <c r="G47" s="52">
        <v>7.56</v>
      </c>
      <c r="H47" s="52">
        <v>3.09</v>
      </c>
      <c r="I47" s="52">
        <v>42.75</v>
      </c>
      <c r="J47" s="52">
        <v>245.6</v>
      </c>
      <c r="K47" s="52" t="s">
        <v>65</v>
      </c>
      <c r="L47" s="43"/>
    </row>
    <row r="48" spans="1:12" ht="14.4" x14ac:dyDescent="0.3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4.4" x14ac:dyDescent="0.3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4.4" x14ac:dyDescent="0.3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>
        <v>73.2</v>
      </c>
    </row>
    <row r="51" spans="1:12" ht="14.4" x14ac:dyDescent="0.3">
      <c r="A51" s="24"/>
      <c r="B51" s="17"/>
      <c r="C51" s="8"/>
      <c r="D51" s="18" t="s">
        <v>33</v>
      </c>
      <c r="E51" s="9"/>
      <c r="F51" s="19">
        <f>SUM(F44:F50)</f>
        <v>455</v>
      </c>
      <c r="G51" s="19">
        <f t="shared" ref="G51" si="18">SUM(G44:G50)</f>
        <v>13.11</v>
      </c>
      <c r="H51" s="19">
        <f t="shared" ref="H51" si="19">SUM(H44:H50)</f>
        <v>40.650000000000006</v>
      </c>
      <c r="I51" s="19">
        <f t="shared" ref="I51" si="20">SUM(I44:I50)</f>
        <v>70.5</v>
      </c>
      <c r="J51" s="19">
        <f t="shared" ref="J51:L51" si="21">SUM(J44:J50)</f>
        <v>718.86</v>
      </c>
      <c r="K51" s="25"/>
      <c r="L51" s="19">
        <f t="shared" si="21"/>
        <v>73.2</v>
      </c>
    </row>
    <row r="52" spans="1:12" ht="14.4" x14ac:dyDescent="0.3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4.4" x14ac:dyDescent="0.3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4.4" x14ac:dyDescent="0.3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4.4" x14ac:dyDescent="0.3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4.4" x14ac:dyDescent="0.3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4.4" x14ac:dyDescent="0.3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4.4" x14ac:dyDescent="0.3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4.4" x14ac:dyDescent="0.3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" x14ac:dyDescent="0.3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 x14ac:dyDescent="0.3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thickBot="1" x14ac:dyDescent="0.3">
      <c r="A62" s="29">
        <f>A44</f>
        <v>1</v>
      </c>
      <c r="B62" s="30">
        <f>B44</f>
        <v>3</v>
      </c>
      <c r="C62" s="61" t="s">
        <v>4</v>
      </c>
      <c r="D62" s="62"/>
      <c r="E62" s="31"/>
      <c r="F62" s="32">
        <f>F51+F61</f>
        <v>455</v>
      </c>
      <c r="G62" s="32">
        <f t="shared" ref="G62" si="26">G51+G61</f>
        <v>13.11</v>
      </c>
      <c r="H62" s="32">
        <f t="shared" ref="H62" si="27">H51+H61</f>
        <v>40.650000000000006</v>
      </c>
      <c r="I62" s="32">
        <f t="shared" ref="I62" si="28">I51+I61</f>
        <v>70.5</v>
      </c>
      <c r="J62" s="32">
        <f t="shared" ref="J62:L62" si="29">J51+J61</f>
        <v>718.86</v>
      </c>
      <c r="K62" s="32"/>
      <c r="L62" s="32">
        <f t="shared" si="29"/>
        <v>73.2</v>
      </c>
    </row>
    <row r="63" spans="1:12" ht="14.4" x14ac:dyDescent="0.3">
      <c r="A63" s="20">
        <v>1</v>
      </c>
      <c r="B63" s="21">
        <v>4</v>
      </c>
      <c r="C63" s="22" t="s">
        <v>20</v>
      </c>
      <c r="D63" s="5" t="s">
        <v>21</v>
      </c>
      <c r="E63" s="39" t="s">
        <v>47</v>
      </c>
      <c r="F63" s="40">
        <v>200</v>
      </c>
      <c r="G63" s="55">
        <v>5.92</v>
      </c>
      <c r="H63" s="55">
        <v>5.93</v>
      </c>
      <c r="I63" s="55">
        <v>17.93</v>
      </c>
      <c r="J63" s="55">
        <v>148.80000000000001</v>
      </c>
      <c r="K63" s="41">
        <v>101</v>
      </c>
      <c r="L63" s="40"/>
    </row>
    <row r="64" spans="1:12" ht="14.4" x14ac:dyDescent="0.3">
      <c r="A64" s="23"/>
      <c r="B64" s="15"/>
      <c r="C64" s="11"/>
      <c r="D64" s="6"/>
      <c r="E64" s="42" t="s">
        <v>61</v>
      </c>
      <c r="F64" s="43">
        <v>5</v>
      </c>
      <c r="G64" s="50">
        <v>0.04</v>
      </c>
      <c r="H64" s="50">
        <v>3.63</v>
      </c>
      <c r="I64" s="50">
        <v>7.0000000000000007E-2</v>
      </c>
      <c r="J64" s="43">
        <v>33</v>
      </c>
      <c r="K64" s="44">
        <v>14</v>
      </c>
      <c r="L64" s="43"/>
    </row>
    <row r="65" spans="1:12" ht="14.4" x14ac:dyDescent="0.3">
      <c r="A65" s="23"/>
      <c r="B65" s="15"/>
      <c r="C65" s="11"/>
      <c r="D65" s="7" t="s">
        <v>22</v>
      </c>
      <c r="E65" s="42" t="s">
        <v>48</v>
      </c>
      <c r="F65" s="43">
        <v>200</v>
      </c>
      <c r="G65" s="55">
        <v>3.87</v>
      </c>
      <c r="H65" s="55">
        <v>3.1</v>
      </c>
      <c r="I65" s="55">
        <v>25.17</v>
      </c>
      <c r="J65" s="43">
        <v>145.36000000000001</v>
      </c>
      <c r="K65" s="44">
        <v>382</v>
      </c>
      <c r="L65" s="43"/>
    </row>
    <row r="66" spans="1:12" ht="26.4" x14ac:dyDescent="0.3">
      <c r="A66" s="23"/>
      <c r="B66" s="15"/>
      <c r="C66" s="11"/>
      <c r="D66" s="7" t="s">
        <v>23</v>
      </c>
      <c r="E66" s="42" t="s">
        <v>64</v>
      </c>
      <c r="F66" s="43">
        <v>65</v>
      </c>
      <c r="G66" s="52">
        <v>7.56</v>
      </c>
      <c r="H66" s="52">
        <v>3.09</v>
      </c>
      <c r="I66" s="52">
        <v>42.75</v>
      </c>
      <c r="J66" s="52">
        <v>245.6</v>
      </c>
      <c r="K66" s="52" t="s">
        <v>65</v>
      </c>
      <c r="L66" s="43"/>
    </row>
    <row r="67" spans="1:12" ht="15" thickBot="1" x14ac:dyDescent="0.3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thickBot="1" x14ac:dyDescent="0.35">
      <c r="A68" s="23"/>
      <c r="B68" s="15"/>
      <c r="C68" s="11"/>
      <c r="D68" s="6"/>
      <c r="E68" s="42" t="s">
        <v>42</v>
      </c>
      <c r="F68" s="43">
        <v>10</v>
      </c>
      <c r="G68" s="51">
        <v>4.6399999999999997</v>
      </c>
      <c r="H68" s="51">
        <v>5.9</v>
      </c>
      <c r="I68" s="43"/>
      <c r="J68" s="43">
        <v>72</v>
      </c>
      <c r="K68" s="44">
        <v>15</v>
      </c>
      <c r="L68" s="43"/>
    </row>
    <row r="69" spans="1:12" ht="15" thickBot="1" x14ac:dyDescent="0.3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56">
        <v>73.2</v>
      </c>
    </row>
    <row r="70" spans="1:12" ht="14.4" x14ac:dyDescent="0.3">
      <c r="A70" s="24"/>
      <c r="B70" s="17"/>
      <c r="C70" s="8"/>
      <c r="D70" s="18" t="s">
        <v>33</v>
      </c>
      <c r="E70" s="9"/>
      <c r="F70" s="19">
        <f>SUM(F63:F69)</f>
        <v>480</v>
      </c>
      <c r="G70" s="19">
        <f t="shared" ref="G70" si="30">SUM(G63:G69)</f>
        <v>22.03</v>
      </c>
      <c r="H70" s="19">
        <f t="shared" ref="H70" si="31">SUM(H63:H69)</f>
        <v>21.65</v>
      </c>
      <c r="I70" s="19">
        <f t="shared" ref="I70" si="32">SUM(I63:I69)</f>
        <v>85.92</v>
      </c>
      <c r="J70" s="19">
        <f t="shared" ref="J70:L70" si="33">SUM(J63:J69)</f>
        <v>644.76</v>
      </c>
      <c r="K70" s="25"/>
      <c r="L70" s="19">
        <f t="shared" si="33"/>
        <v>73.2</v>
      </c>
    </row>
    <row r="71" spans="1:12" ht="14.4" x14ac:dyDescent="0.3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4.4" x14ac:dyDescent="0.3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4.4" x14ac:dyDescent="0.3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4.4" x14ac:dyDescent="0.3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4.4" x14ac:dyDescent="0.3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4.4" x14ac:dyDescent="0.3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4.4" x14ac:dyDescent="0.3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4.4" x14ac:dyDescent="0.3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 x14ac:dyDescent="0.3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 x14ac:dyDescent="0.3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5">
      <c r="A81" s="29">
        <f>A63</f>
        <v>1</v>
      </c>
      <c r="B81" s="30">
        <f>B63</f>
        <v>4</v>
      </c>
      <c r="C81" s="61" t="s">
        <v>4</v>
      </c>
      <c r="D81" s="62"/>
      <c r="E81" s="31"/>
      <c r="F81" s="32">
        <f>F70+F80</f>
        <v>480</v>
      </c>
      <c r="G81" s="32">
        <f t="shared" ref="G81" si="38">G70+G80</f>
        <v>22.03</v>
      </c>
      <c r="H81" s="32">
        <f t="shared" ref="H81" si="39">H70+H80</f>
        <v>21.65</v>
      </c>
      <c r="I81" s="32">
        <f t="shared" ref="I81" si="40">I70+I80</f>
        <v>85.92</v>
      </c>
      <c r="J81" s="32">
        <f t="shared" ref="J81:L81" si="41">J70+J80</f>
        <v>644.76</v>
      </c>
      <c r="K81" s="32"/>
      <c r="L81" s="32">
        <f t="shared" si="41"/>
        <v>73.2</v>
      </c>
    </row>
    <row r="82" spans="1:12" ht="26.4" x14ac:dyDescent="0.3">
      <c r="A82" s="20">
        <v>1</v>
      </c>
      <c r="B82" s="21">
        <v>5</v>
      </c>
      <c r="C82" s="22" t="s">
        <v>20</v>
      </c>
      <c r="D82" s="5" t="s">
        <v>21</v>
      </c>
      <c r="E82" s="39" t="s">
        <v>59</v>
      </c>
      <c r="F82" s="40">
        <v>190</v>
      </c>
      <c r="G82" s="40">
        <v>17</v>
      </c>
      <c r="H82" s="40">
        <v>14</v>
      </c>
      <c r="I82" s="40">
        <v>39</v>
      </c>
      <c r="J82" s="40">
        <v>125</v>
      </c>
      <c r="K82" s="41" t="s">
        <v>60</v>
      </c>
      <c r="L82" s="40"/>
    </row>
    <row r="83" spans="1:12" ht="14.4" x14ac:dyDescent="0.3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4.4" x14ac:dyDescent="0.3">
      <c r="A84" s="23"/>
      <c r="B84" s="15"/>
      <c r="C84" s="11"/>
      <c r="D84" s="7" t="s">
        <v>22</v>
      </c>
      <c r="E84" s="42" t="s">
        <v>49</v>
      </c>
      <c r="F84" s="43">
        <v>200</v>
      </c>
      <c r="G84" s="43">
        <v>7.0000000000000007E-2</v>
      </c>
      <c r="H84" s="43">
        <v>0.02</v>
      </c>
      <c r="I84" s="43">
        <v>15</v>
      </c>
      <c r="J84" s="43">
        <v>60</v>
      </c>
      <c r="K84" s="44">
        <v>376</v>
      </c>
      <c r="L84" s="43"/>
    </row>
    <row r="85" spans="1:12" ht="26.4" x14ac:dyDescent="0.3">
      <c r="A85" s="23"/>
      <c r="B85" s="15"/>
      <c r="C85" s="11"/>
      <c r="D85" s="7" t="s">
        <v>23</v>
      </c>
      <c r="E85" s="42" t="s">
        <v>64</v>
      </c>
      <c r="F85" s="43">
        <v>65</v>
      </c>
      <c r="G85" s="52">
        <v>7.56</v>
      </c>
      <c r="H85" s="52">
        <v>3.09</v>
      </c>
      <c r="I85" s="52">
        <v>42.75</v>
      </c>
      <c r="J85" s="52">
        <v>245.6</v>
      </c>
      <c r="K85" s="52" t="s">
        <v>65</v>
      </c>
      <c r="L85" s="43"/>
    </row>
    <row r="86" spans="1:12" ht="14.4" x14ac:dyDescent="0.3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4.4" x14ac:dyDescent="0.3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4.4" x14ac:dyDescent="0.3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>
        <v>73.2</v>
      </c>
    </row>
    <row r="89" spans="1:12" ht="14.4" x14ac:dyDescent="0.3">
      <c r="A89" s="24"/>
      <c r="B89" s="17"/>
      <c r="C89" s="8"/>
      <c r="D89" s="18" t="s">
        <v>33</v>
      </c>
      <c r="E89" s="9"/>
      <c r="F89" s="19">
        <f>SUM(F82:F88)</f>
        <v>455</v>
      </c>
      <c r="G89" s="19">
        <f t="shared" ref="G89" si="42">SUM(G82:G88)</f>
        <v>24.63</v>
      </c>
      <c r="H89" s="19">
        <f t="shared" ref="H89" si="43">SUM(H82:H88)</f>
        <v>17.11</v>
      </c>
      <c r="I89" s="19">
        <f t="shared" ref="I89" si="44">SUM(I82:I88)</f>
        <v>96.75</v>
      </c>
      <c r="J89" s="19">
        <f t="shared" ref="J89:L89" si="45">SUM(J82:J88)</f>
        <v>430.6</v>
      </c>
      <c r="K89" s="25"/>
      <c r="L89" s="19">
        <f t="shared" si="45"/>
        <v>73.2</v>
      </c>
    </row>
    <row r="90" spans="1:12" ht="14.4" x14ac:dyDescent="0.3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4.4" x14ac:dyDescent="0.3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4.4" x14ac:dyDescent="0.3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4.4" x14ac:dyDescent="0.3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4.4" x14ac:dyDescent="0.3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4.4" x14ac:dyDescent="0.3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4.4" x14ac:dyDescent="0.3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4.4" x14ac:dyDescent="0.3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 x14ac:dyDescent="0.3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 x14ac:dyDescent="0.3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5">
      <c r="A100" s="29">
        <f>A82</f>
        <v>1</v>
      </c>
      <c r="B100" s="30">
        <f>B82</f>
        <v>5</v>
      </c>
      <c r="C100" s="61" t="s">
        <v>4</v>
      </c>
      <c r="D100" s="62"/>
      <c r="E100" s="31"/>
      <c r="F100" s="32">
        <f>F89+F99</f>
        <v>455</v>
      </c>
      <c r="G100" s="32">
        <f t="shared" ref="G100" si="50">G89+G99</f>
        <v>24.63</v>
      </c>
      <c r="H100" s="32">
        <f t="shared" ref="H100" si="51">H89+H99</f>
        <v>17.11</v>
      </c>
      <c r="I100" s="32">
        <f t="shared" ref="I100" si="52">I89+I99</f>
        <v>96.75</v>
      </c>
      <c r="J100" s="32">
        <f t="shared" ref="J100:L100" si="53">J89+J99</f>
        <v>430.6</v>
      </c>
      <c r="K100" s="32"/>
      <c r="L100" s="32">
        <f t="shared" si="53"/>
        <v>73.2</v>
      </c>
    </row>
    <row r="101" spans="1:12" ht="14.4" x14ac:dyDescent="0.3">
      <c r="A101" s="20">
        <v>2</v>
      </c>
      <c r="B101" s="21">
        <v>1</v>
      </c>
      <c r="C101" s="22" t="s">
        <v>20</v>
      </c>
      <c r="D101" s="5" t="s">
        <v>21</v>
      </c>
      <c r="E101" s="39" t="s">
        <v>50</v>
      </c>
      <c r="F101" s="40">
        <v>200</v>
      </c>
      <c r="G101" s="40">
        <v>4.38</v>
      </c>
      <c r="H101" s="40">
        <v>3.8</v>
      </c>
      <c r="I101" s="40">
        <v>14.36</v>
      </c>
      <c r="J101" s="40">
        <v>120</v>
      </c>
      <c r="K101" s="41">
        <v>120</v>
      </c>
      <c r="L101" s="40"/>
    </row>
    <row r="102" spans="1:12" ht="14.4" x14ac:dyDescent="0.3">
      <c r="A102" s="23"/>
      <c r="B102" s="15"/>
      <c r="C102" s="11"/>
      <c r="D102" s="6"/>
      <c r="E102" s="42" t="s">
        <v>52</v>
      </c>
      <c r="F102" s="43">
        <v>5</v>
      </c>
      <c r="G102" s="43">
        <v>0.04</v>
      </c>
      <c r="H102" s="43">
        <v>3.63</v>
      </c>
      <c r="I102" s="43">
        <v>7.0000000000000007E-2</v>
      </c>
      <c r="J102" s="43">
        <v>33.049999999999997</v>
      </c>
      <c r="K102" s="44">
        <v>14</v>
      </c>
      <c r="L102" s="43"/>
    </row>
    <row r="103" spans="1:12" ht="14.4" x14ac:dyDescent="0.3">
      <c r="A103" s="23"/>
      <c r="B103" s="15"/>
      <c r="C103" s="11"/>
      <c r="D103" s="7" t="s">
        <v>22</v>
      </c>
      <c r="E103" s="42" t="s">
        <v>51</v>
      </c>
      <c r="F103" s="43">
        <v>200</v>
      </c>
      <c r="G103" s="43"/>
      <c r="H103" s="43"/>
      <c r="I103" s="43">
        <v>20</v>
      </c>
      <c r="J103" s="43">
        <v>79.8</v>
      </c>
      <c r="K103" s="44">
        <v>379</v>
      </c>
      <c r="L103" s="43"/>
    </row>
    <row r="104" spans="1:12" ht="26.4" x14ac:dyDescent="0.3">
      <c r="A104" s="23"/>
      <c r="B104" s="15"/>
      <c r="C104" s="11"/>
      <c r="D104" s="7" t="s">
        <v>23</v>
      </c>
      <c r="E104" s="42" t="s">
        <v>64</v>
      </c>
      <c r="F104" s="43">
        <v>65</v>
      </c>
      <c r="G104" s="52">
        <v>7.56</v>
      </c>
      <c r="H104" s="52">
        <v>3.09</v>
      </c>
      <c r="I104" s="52">
        <v>42.75</v>
      </c>
      <c r="J104" s="52">
        <v>245.6</v>
      </c>
      <c r="K104" s="52" t="s">
        <v>65</v>
      </c>
      <c r="L104" s="43"/>
    </row>
    <row r="105" spans="1:12" ht="14.4" x14ac:dyDescent="0.3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4.4" x14ac:dyDescent="0.3">
      <c r="A106" s="23"/>
      <c r="B106" s="15"/>
      <c r="C106" s="11"/>
      <c r="D106" s="6"/>
      <c r="E106" s="42" t="s">
        <v>42</v>
      </c>
      <c r="F106" s="43">
        <v>10</v>
      </c>
      <c r="G106" s="43">
        <v>4.6399999999999997</v>
      </c>
      <c r="H106" s="43">
        <v>5.9</v>
      </c>
      <c r="I106" s="43"/>
      <c r="J106" s="43">
        <v>72</v>
      </c>
      <c r="K106" s="44">
        <v>15</v>
      </c>
      <c r="L106" s="43"/>
    </row>
    <row r="107" spans="1:12" ht="14.4" x14ac:dyDescent="0.3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>
        <v>73.2</v>
      </c>
    </row>
    <row r="108" spans="1:12" ht="14.4" x14ac:dyDescent="0.3">
      <c r="A108" s="24"/>
      <c r="B108" s="17"/>
      <c r="C108" s="8"/>
      <c r="D108" s="18" t="s">
        <v>33</v>
      </c>
      <c r="E108" s="9"/>
      <c r="F108" s="19">
        <f>SUM(F101:F107)</f>
        <v>480</v>
      </c>
      <c r="G108" s="19">
        <f t="shared" ref="G108:J108" si="54">SUM(G101:G107)</f>
        <v>16.62</v>
      </c>
      <c r="H108" s="19">
        <f t="shared" si="54"/>
        <v>16.420000000000002</v>
      </c>
      <c r="I108" s="19">
        <f t="shared" si="54"/>
        <v>77.180000000000007</v>
      </c>
      <c r="J108" s="19">
        <f t="shared" si="54"/>
        <v>550.45000000000005</v>
      </c>
      <c r="K108" s="25"/>
      <c r="L108" s="19">
        <f t="shared" ref="L108" si="55">SUM(L101:L107)</f>
        <v>73.2</v>
      </c>
    </row>
    <row r="109" spans="1:12" ht="14.4" x14ac:dyDescent="0.3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4.4" x14ac:dyDescent="0.3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4.4" x14ac:dyDescent="0.3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4.4" x14ac:dyDescent="0.3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4.4" x14ac:dyDescent="0.3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4.4" x14ac:dyDescent="0.3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4.4" x14ac:dyDescent="0.3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4.4" x14ac:dyDescent="0.3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4" x14ac:dyDescent="0.3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 x14ac:dyDescent="0.3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thickBot="1" x14ac:dyDescent="0.3">
      <c r="A119" s="29">
        <f>A101</f>
        <v>2</v>
      </c>
      <c r="B119" s="30">
        <f>B101</f>
        <v>1</v>
      </c>
      <c r="C119" s="61" t="s">
        <v>4</v>
      </c>
      <c r="D119" s="62"/>
      <c r="E119" s="31"/>
      <c r="F119" s="32">
        <f>F108+F118</f>
        <v>480</v>
      </c>
      <c r="G119" s="32">
        <f t="shared" ref="G119" si="58">G108+G118</f>
        <v>16.62</v>
      </c>
      <c r="H119" s="32">
        <f t="shared" ref="H119" si="59">H108+H118</f>
        <v>16.420000000000002</v>
      </c>
      <c r="I119" s="32">
        <f t="shared" ref="I119" si="60">I108+I118</f>
        <v>77.180000000000007</v>
      </c>
      <c r="J119" s="32">
        <f t="shared" ref="J119:L119" si="61">J108+J118</f>
        <v>550.45000000000005</v>
      </c>
      <c r="K119" s="32"/>
      <c r="L119" s="32">
        <f t="shared" si="61"/>
        <v>73.2</v>
      </c>
    </row>
    <row r="120" spans="1:12" ht="26.4" x14ac:dyDescent="0.3">
      <c r="A120" s="14">
        <v>2</v>
      </c>
      <c r="B120" s="15">
        <v>2</v>
      </c>
      <c r="C120" s="22" t="s">
        <v>20</v>
      </c>
      <c r="D120" s="5" t="s">
        <v>21</v>
      </c>
      <c r="E120" s="42" t="s">
        <v>57</v>
      </c>
      <c r="F120" s="40">
        <v>190</v>
      </c>
      <c r="G120" s="40">
        <v>12.7</v>
      </c>
      <c r="H120" s="40">
        <v>9.49</v>
      </c>
      <c r="I120" s="40">
        <v>31.15</v>
      </c>
      <c r="J120" s="40">
        <v>265.27999999999997</v>
      </c>
      <c r="K120" s="41" t="s">
        <v>58</v>
      </c>
      <c r="L120" s="40"/>
    </row>
    <row r="121" spans="1:12" ht="14.4" x14ac:dyDescent="0.3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4.4" x14ac:dyDescent="0.3">
      <c r="A122" s="14"/>
      <c r="B122" s="15"/>
      <c r="C122" s="11"/>
      <c r="D122" s="7" t="s">
        <v>22</v>
      </c>
      <c r="E122" s="42" t="s">
        <v>41</v>
      </c>
      <c r="F122" s="43">
        <v>200</v>
      </c>
      <c r="G122" s="54">
        <v>7.0000000000000007E-2</v>
      </c>
      <c r="H122" s="54">
        <v>0.02</v>
      </c>
      <c r="I122" s="54">
        <v>15</v>
      </c>
      <c r="J122" s="43">
        <v>60</v>
      </c>
      <c r="K122" s="44">
        <v>376</v>
      </c>
      <c r="L122" s="43"/>
    </row>
    <row r="123" spans="1:12" ht="26.4" x14ac:dyDescent="0.3">
      <c r="A123" s="14"/>
      <c r="B123" s="15"/>
      <c r="C123" s="11"/>
      <c r="D123" s="7" t="s">
        <v>23</v>
      </c>
      <c r="E123" s="42" t="s">
        <v>64</v>
      </c>
      <c r="F123" s="43">
        <v>65</v>
      </c>
      <c r="G123" s="52">
        <v>7.56</v>
      </c>
      <c r="H123" s="52">
        <v>3.09</v>
      </c>
      <c r="I123" s="52">
        <v>42.75</v>
      </c>
      <c r="J123" s="52">
        <v>245.6</v>
      </c>
      <c r="K123" s="52" t="s">
        <v>65</v>
      </c>
      <c r="L123" s="43"/>
    </row>
    <row r="124" spans="1:12" ht="14.4" x14ac:dyDescent="0.3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4.4" x14ac:dyDescent="0.3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4.4" x14ac:dyDescent="0.3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>
        <v>73.2</v>
      </c>
    </row>
    <row r="127" spans="1:12" ht="14.4" x14ac:dyDescent="0.3">
      <c r="A127" s="16"/>
      <c r="B127" s="17"/>
      <c r="C127" s="8"/>
      <c r="D127" s="18" t="s">
        <v>33</v>
      </c>
      <c r="E127" s="9"/>
      <c r="F127" s="19">
        <f>SUM(F120:F126)</f>
        <v>455</v>
      </c>
      <c r="G127" s="19">
        <f t="shared" ref="G127:J127" si="62">SUM(G120:G126)</f>
        <v>20.329999999999998</v>
      </c>
      <c r="H127" s="19">
        <f t="shared" si="62"/>
        <v>12.6</v>
      </c>
      <c r="I127" s="19">
        <f t="shared" si="62"/>
        <v>88.9</v>
      </c>
      <c r="J127" s="19">
        <f t="shared" si="62"/>
        <v>570.88</v>
      </c>
      <c r="K127" s="25"/>
      <c r="L127" s="19">
        <f t="shared" ref="L127" si="63">SUM(L120:L126)</f>
        <v>73.2</v>
      </c>
    </row>
    <row r="128" spans="1:12" ht="14.4" x14ac:dyDescent="0.3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4.4" x14ac:dyDescent="0.3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4.4" x14ac:dyDescent="0.3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4.4" x14ac:dyDescent="0.3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4.4" x14ac:dyDescent="0.3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4.4" x14ac:dyDescent="0.3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4.4" x14ac:dyDescent="0.3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4.4" x14ac:dyDescent="0.3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 x14ac:dyDescent="0.3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 x14ac:dyDescent="0.3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thickBot="1" x14ac:dyDescent="0.3">
      <c r="A138" s="33">
        <f>A120</f>
        <v>2</v>
      </c>
      <c r="B138" s="33">
        <f>B120</f>
        <v>2</v>
      </c>
      <c r="C138" s="61" t="s">
        <v>4</v>
      </c>
      <c r="D138" s="62"/>
      <c r="E138" s="31"/>
      <c r="F138" s="32">
        <f>F127+F137</f>
        <v>455</v>
      </c>
      <c r="G138" s="32">
        <f t="shared" ref="G138" si="66">G127+G137</f>
        <v>20.329999999999998</v>
      </c>
      <c r="H138" s="32">
        <f t="shared" ref="H138" si="67">H127+H137</f>
        <v>12.6</v>
      </c>
      <c r="I138" s="32">
        <f t="shared" ref="I138" si="68">I127+I137</f>
        <v>88.9</v>
      </c>
      <c r="J138" s="32">
        <f t="shared" ref="J138:L138" si="69">J127+J137</f>
        <v>570.88</v>
      </c>
      <c r="K138" s="32"/>
      <c r="L138" s="32">
        <f t="shared" si="69"/>
        <v>73.2</v>
      </c>
    </row>
    <row r="139" spans="1:12" ht="14.4" x14ac:dyDescent="0.3">
      <c r="A139" s="20">
        <v>2</v>
      </c>
      <c r="B139" s="21">
        <v>3</v>
      </c>
      <c r="C139" s="22" t="s">
        <v>20</v>
      </c>
      <c r="D139" s="5" t="s">
        <v>21</v>
      </c>
      <c r="E139" s="39" t="s">
        <v>53</v>
      </c>
      <c r="F139" s="40">
        <v>120</v>
      </c>
      <c r="G139" s="54">
        <v>17.54</v>
      </c>
      <c r="H139" s="54">
        <v>13.27</v>
      </c>
      <c r="I139" s="54">
        <v>33.6</v>
      </c>
      <c r="J139" s="40">
        <v>324</v>
      </c>
      <c r="K139" s="41">
        <v>223</v>
      </c>
      <c r="L139" s="40"/>
    </row>
    <row r="140" spans="1:12" ht="14.4" x14ac:dyDescent="0.3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4.4" x14ac:dyDescent="0.3">
      <c r="A141" s="23"/>
      <c r="B141" s="15"/>
      <c r="C141" s="11"/>
      <c r="D141" s="7" t="s">
        <v>22</v>
      </c>
      <c r="E141" s="42" t="s">
        <v>51</v>
      </c>
      <c r="F141" s="43">
        <v>200</v>
      </c>
      <c r="G141" s="43"/>
      <c r="H141" s="43"/>
      <c r="I141" s="43">
        <v>20</v>
      </c>
      <c r="J141" s="43">
        <v>80</v>
      </c>
      <c r="K141" s="44">
        <v>379</v>
      </c>
      <c r="L141" s="43"/>
    </row>
    <row r="142" spans="1:12" ht="15.75" customHeight="1" x14ac:dyDescent="0.3">
      <c r="A142" s="23"/>
      <c r="B142" s="15"/>
      <c r="C142" s="11"/>
      <c r="D142" s="7" t="s">
        <v>23</v>
      </c>
      <c r="E142" s="42" t="s">
        <v>64</v>
      </c>
      <c r="F142" s="43">
        <v>65</v>
      </c>
      <c r="G142" s="52">
        <v>7.56</v>
      </c>
      <c r="H142" s="52">
        <v>3.09</v>
      </c>
      <c r="I142" s="52">
        <v>42.75</v>
      </c>
      <c r="J142" s="52">
        <v>245.6</v>
      </c>
      <c r="K142" s="52" t="s">
        <v>65</v>
      </c>
      <c r="L142" s="43"/>
    </row>
    <row r="143" spans="1:12" ht="14.4" x14ac:dyDescent="0.3">
      <c r="A143" s="23"/>
      <c r="B143" s="15"/>
      <c r="C143" s="11"/>
      <c r="D143" s="7" t="s">
        <v>24</v>
      </c>
      <c r="E143" s="57" t="s">
        <v>66</v>
      </c>
      <c r="F143" s="43">
        <v>100</v>
      </c>
      <c r="G143" s="43">
        <v>0.4</v>
      </c>
      <c r="H143" s="43">
        <v>0.4</v>
      </c>
      <c r="I143" s="43">
        <v>9.8000000000000007</v>
      </c>
      <c r="J143" s="43">
        <v>67.5</v>
      </c>
      <c r="K143" s="44">
        <v>386</v>
      </c>
      <c r="L143" s="43"/>
    </row>
    <row r="144" spans="1:12" ht="14.4" x14ac:dyDescent="0.3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4.4" x14ac:dyDescent="0.3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>
        <v>73.2</v>
      </c>
    </row>
    <row r="146" spans="1:12" ht="14.4" x14ac:dyDescent="0.3">
      <c r="A146" s="24"/>
      <c r="B146" s="17"/>
      <c r="C146" s="8"/>
      <c r="D146" s="18" t="s">
        <v>33</v>
      </c>
      <c r="E146" s="9"/>
      <c r="F146" s="19">
        <f>SUM(F139:F145)</f>
        <v>485</v>
      </c>
      <c r="G146" s="19">
        <f t="shared" ref="G146:J146" si="70">SUM(G139:G145)</f>
        <v>25.499999999999996</v>
      </c>
      <c r="H146" s="19">
        <f t="shared" si="70"/>
        <v>16.759999999999998</v>
      </c>
      <c r="I146" s="19">
        <f t="shared" si="70"/>
        <v>106.14999999999999</v>
      </c>
      <c r="J146" s="19">
        <f t="shared" si="70"/>
        <v>717.1</v>
      </c>
      <c r="K146" s="25"/>
      <c r="L146" s="19">
        <f t="shared" ref="L146" si="71">SUM(L139:L145)</f>
        <v>73.2</v>
      </c>
    </row>
    <row r="147" spans="1:12" ht="14.4" x14ac:dyDescent="0.3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4.4" x14ac:dyDescent="0.3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4.4" x14ac:dyDescent="0.3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4.4" x14ac:dyDescent="0.3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4.4" x14ac:dyDescent="0.3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4.4" x14ac:dyDescent="0.3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4.4" x14ac:dyDescent="0.3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4.4" x14ac:dyDescent="0.3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 x14ac:dyDescent="0.3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 x14ac:dyDescent="0.3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thickBot="1" x14ac:dyDescent="0.3">
      <c r="A157" s="29">
        <f>A139</f>
        <v>2</v>
      </c>
      <c r="B157" s="30">
        <f>B139</f>
        <v>3</v>
      </c>
      <c r="C157" s="61" t="s">
        <v>4</v>
      </c>
      <c r="D157" s="62"/>
      <c r="E157" s="31"/>
      <c r="F157" s="32">
        <f>F146+F156</f>
        <v>485</v>
      </c>
      <c r="G157" s="32">
        <f t="shared" ref="G157" si="74">G146+G156</f>
        <v>25.499999999999996</v>
      </c>
      <c r="H157" s="32">
        <f t="shared" ref="H157" si="75">H146+H156</f>
        <v>16.759999999999998</v>
      </c>
      <c r="I157" s="32">
        <f t="shared" ref="I157" si="76">I146+I156</f>
        <v>106.14999999999999</v>
      </c>
      <c r="J157" s="32">
        <f t="shared" ref="J157:L157" si="77">J146+J156</f>
        <v>717.1</v>
      </c>
      <c r="K157" s="32"/>
      <c r="L157" s="32">
        <f t="shared" si="77"/>
        <v>73.2</v>
      </c>
    </row>
    <row r="158" spans="1:12" ht="14.4" x14ac:dyDescent="0.3">
      <c r="A158" s="20">
        <v>2</v>
      </c>
      <c r="B158" s="21">
        <v>4</v>
      </c>
      <c r="C158" s="22" t="s">
        <v>20</v>
      </c>
      <c r="D158" s="5" t="s">
        <v>21</v>
      </c>
      <c r="E158" s="39" t="s">
        <v>54</v>
      </c>
      <c r="F158" s="40">
        <v>200</v>
      </c>
      <c r="G158" s="54">
        <v>13.54</v>
      </c>
      <c r="H158" s="54">
        <v>15.92</v>
      </c>
      <c r="I158" s="54">
        <v>34.11</v>
      </c>
      <c r="J158" s="54">
        <v>334.4</v>
      </c>
      <c r="K158" s="41">
        <v>204</v>
      </c>
      <c r="L158" s="40"/>
    </row>
    <row r="159" spans="1:12" ht="14.4" x14ac:dyDescent="0.3">
      <c r="A159" s="23"/>
      <c r="B159" s="15"/>
      <c r="C159" s="11"/>
      <c r="D159" s="6"/>
      <c r="E159" s="42" t="s">
        <v>52</v>
      </c>
      <c r="F159" s="43">
        <v>5</v>
      </c>
      <c r="G159" s="43">
        <v>0.04</v>
      </c>
      <c r="H159" s="43">
        <v>3.63</v>
      </c>
      <c r="I159" s="43">
        <v>7.0000000000000007E-2</v>
      </c>
      <c r="J159" s="43">
        <v>33.049999999999997</v>
      </c>
      <c r="K159" s="44">
        <v>14</v>
      </c>
      <c r="L159" s="43"/>
    </row>
    <row r="160" spans="1:12" ht="14.4" x14ac:dyDescent="0.3">
      <c r="A160" s="23"/>
      <c r="B160" s="15"/>
      <c r="C160" s="11"/>
      <c r="D160" s="7" t="s">
        <v>22</v>
      </c>
      <c r="E160" s="42" t="s">
        <v>48</v>
      </c>
      <c r="F160" s="43">
        <v>200</v>
      </c>
      <c r="G160" s="54">
        <v>3.87</v>
      </c>
      <c r="H160" s="54">
        <v>3.1</v>
      </c>
      <c r="I160" s="54">
        <v>25.17</v>
      </c>
      <c r="J160" s="43">
        <v>145.36000000000001</v>
      </c>
      <c r="K160" s="44">
        <v>382</v>
      </c>
      <c r="L160" s="43"/>
    </row>
    <row r="161" spans="1:12" ht="26.4" x14ac:dyDescent="0.3">
      <c r="A161" s="23"/>
      <c r="B161" s="15"/>
      <c r="C161" s="11"/>
      <c r="D161" s="7" t="s">
        <v>23</v>
      </c>
      <c r="E161" s="42" t="s">
        <v>64</v>
      </c>
      <c r="F161" s="43">
        <v>65</v>
      </c>
      <c r="G161" s="52">
        <v>7.56</v>
      </c>
      <c r="H161" s="52">
        <v>3.09</v>
      </c>
      <c r="I161" s="52">
        <v>42.75</v>
      </c>
      <c r="J161" s="52">
        <v>245.6</v>
      </c>
      <c r="K161" s="52" t="s">
        <v>65</v>
      </c>
      <c r="L161" s="43"/>
    </row>
    <row r="162" spans="1:12" ht="14.4" x14ac:dyDescent="0.3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4.4" x14ac:dyDescent="0.3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4.4" x14ac:dyDescent="0.3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>
        <v>73.2</v>
      </c>
    </row>
    <row r="165" spans="1:12" ht="14.4" x14ac:dyDescent="0.3">
      <c r="A165" s="24"/>
      <c r="B165" s="17"/>
      <c r="C165" s="8"/>
      <c r="D165" s="18" t="s">
        <v>33</v>
      </c>
      <c r="E165" s="9"/>
      <c r="F165" s="19">
        <f>SUM(F158:F164)</f>
        <v>470</v>
      </c>
      <c r="G165" s="19">
        <f t="shared" ref="G165:J165" si="78">SUM(G158:G164)</f>
        <v>25.009999999999998</v>
      </c>
      <c r="H165" s="19">
        <f t="shared" si="78"/>
        <v>25.740000000000002</v>
      </c>
      <c r="I165" s="19">
        <f t="shared" si="78"/>
        <v>102.1</v>
      </c>
      <c r="J165" s="19">
        <f t="shared" si="78"/>
        <v>758.41</v>
      </c>
      <c r="K165" s="25"/>
      <c r="L165" s="19">
        <f t="shared" ref="L165" si="79">SUM(L158:L164)</f>
        <v>73.2</v>
      </c>
    </row>
    <row r="166" spans="1:12" ht="14.4" x14ac:dyDescent="0.3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4.4" x14ac:dyDescent="0.3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4.4" x14ac:dyDescent="0.3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4.4" x14ac:dyDescent="0.3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4.4" x14ac:dyDescent="0.3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4.4" x14ac:dyDescent="0.3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4.4" x14ac:dyDescent="0.3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4.4" x14ac:dyDescent="0.3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 x14ac:dyDescent="0.3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 x14ac:dyDescent="0.3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4.4" x14ac:dyDescent="0.25">
      <c r="A176" s="29">
        <f>A158</f>
        <v>2</v>
      </c>
      <c r="B176" s="30">
        <f>B158</f>
        <v>4</v>
      </c>
      <c r="C176" s="61" t="s">
        <v>4</v>
      </c>
      <c r="D176" s="62"/>
      <c r="E176" s="31"/>
      <c r="F176" s="32">
        <f>F165+F175</f>
        <v>470</v>
      </c>
      <c r="G176" s="32">
        <f t="shared" ref="G176" si="82">G165+G175</f>
        <v>25.009999999999998</v>
      </c>
      <c r="H176" s="32">
        <f t="shared" ref="H176" si="83">H165+H175</f>
        <v>25.740000000000002</v>
      </c>
      <c r="I176" s="32">
        <f t="shared" ref="I176" si="84">I165+I175</f>
        <v>102.1</v>
      </c>
      <c r="J176" s="32">
        <f t="shared" ref="J176:L176" si="85">J165+J175</f>
        <v>758.41</v>
      </c>
      <c r="K176" s="32"/>
      <c r="L176" s="32">
        <f t="shared" si="85"/>
        <v>73.2</v>
      </c>
    </row>
    <row r="177" spans="1:12" ht="14.4" x14ac:dyDescent="0.3">
      <c r="A177" s="20">
        <v>2</v>
      </c>
      <c r="B177" s="21">
        <v>5</v>
      </c>
      <c r="C177" s="22" t="s">
        <v>20</v>
      </c>
      <c r="D177" s="5" t="s">
        <v>21</v>
      </c>
      <c r="E177" s="39" t="s">
        <v>55</v>
      </c>
      <c r="F177" s="40">
        <v>190</v>
      </c>
      <c r="G177" s="40">
        <v>19.72</v>
      </c>
      <c r="H177" s="40">
        <v>24.92</v>
      </c>
      <c r="I177" s="40">
        <v>30.4</v>
      </c>
      <c r="J177" s="40">
        <v>424.53</v>
      </c>
      <c r="K177" s="41" t="s">
        <v>56</v>
      </c>
      <c r="L177" s="40"/>
    </row>
    <row r="178" spans="1:12" ht="14.4" x14ac:dyDescent="0.3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4.4" x14ac:dyDescent="0.3">
      <c r="A179" s="23"/>
      <c r="B179" s="15"/>
      <c r="C179" s="11"/>
      <c r="D179" s="7" t="s">
        <v>22</v>
      </c>
      <c r="E179" s="42" t="s">
        <v>41</v>
      </c>
      <c r="F179" s="43">
        <v>200</v>
      </c>
      <c r="G179" s="54">
        <v>7.0000000000000007E-2</v>
      </c>
      <c r="H179" s="54">
        <v>0.02</v>
      </c>
      <c r="I179" s="54">
        <v>15</v>
      </c>
      <c r="J179" s="43">
        <v>60</v>
      </c>
      <c r="K179" s="44">
        <v>376</v>
      </c>
      <c r="L179" s="43"/>
    </row>
    <row r="180" spans="1:12" ht="26.4" x14ac:dyDescent="0.3">
      <c r="A180" s="23"/>
      <c r="B180" s="15"/>
      <c r="C180" s="11"/>
      <c r="D180" s="7" t="s">
        <v>23</v>
      </c>
      <c r="E180" s="42" t="s">
        <v>64</v>
      </c>
      <c r="F180" s="43">
        <v>65</v>
      </c>
      <c r="G180" s="52">
        <v>7.56</v>
      </c>
      <c r="H180" s="52">
        <v>3.09</v>
      </c>
      <c r="I180" s="52">
        <v>42.75</v>
      </c>
      <c r="J180" s="52">
        <v>245.6</v>
      </c>
      <c r="K180" s="52" t="s">
        <v>65</v>
      </c>
      <c r="L180" s="43"/>
    </row>
    <row r="181" spans="1:12" ht="14.4" x14ac:dyDescent="0.3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4.4" x14ac:dyDescent="0.3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4.4" x14ac:dyDescent="0.3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>
        <v>73.2</v>
      </c>
    </row>
    <row r="184" spans="1:12" ht="15.75" customHeight="1" x14ac:dyDescent="0.3">
      <c r="A184" s="24"/>
      <c r="B184" s="17"/>
      <c r="C184" s="8"/>
      <c r="D184" s="18" t="s">
        <v>33</v>
      </c>
      <c r="E184" s="9"/>
      <c r="F184" s="19">
        <f>SUM(F177:F183)</f>
        <v>455</v>
      </c>
      <c r="G184" s="19">
        <f t="shared" ref="G184:J184" si="86">SUM(G177:G183)</f>
        <v>27.349999999999998</v>
      </c>
      <c r="H184" s="19">
        <f t="shared" si="86"/>
        <v>28.03</v>
      </c>
      <c r="I184" s="19">
        <f t="shared" si="86"/>
        <v>88.15</v>
      </c>
      <c r="J184" s="19">
        <f t="shared" si="86"/>
        <v>730.13</v>
      </c>
      <c r="K184" s="25"/>
      <c r="L184" s="19">
        <f t="shared" ref="L184" si="87">SUM(L177:L183)</f>
        <v>73.2</v>
      </c>
    </row>
    <row r="185" spans="1:12" ht="14.4" x14ac:dyDescent="0.3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4.4" x14ac:dyDescent="0.3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4.4" x14ac:dyDescent="0.3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4.4" x14ac:dyDescent="0.3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4.4" x14ac:dyDescent="0.3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4.4" x14ac:dyDescent="0.3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4.4" x14ac:dyDescent="0.3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4.4" x14ac:dyDescent="0.3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 x14ac:dyDescent="0.3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 x14ac:dyDescent="0.3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4.4" x14ac:dyDescent="0.25">
      <c r="A195" s="29">
        <f>A177</f>
        <v>2</v>
      </c>
      <c r="B195" s="30">
        <f>B177</f>
        <v>5</v>
      </c>
      <c r="C195" s="61" t="s">
        <v>4</v>
      </c>
      <c r="D195" s="62"/>
      <c r="E195" s="31"/>
      <c r="F195" s="32">
        <f>F184+F194</f>
        <v>455</v>
      </c>
      <c r="G195" s="32">
        <f t="shared" ref="G195" si="90">G184+G194</f>
        <v>27.349999999999998</v>
      </c>
      <c r="H195" s="32">
        <f t="shared" ref="H195" si="91">H184+H194</f>
        <v>28.03</v>
      </c>
      <c r="I195" s="32">
        <f t="shared" ref="I195" si="92">I184+I194</f>
        <v>88.15</v>
      </c>
      <c r="J195" s="32">
        <f t="shared" ref="J195:L195" si="93">J184+J194</f>
        <v>730.13</v>
      </c>
      <c r="K195" s="32"/>
      <c r="L195" s="32">
        <f t="shared" si="93"/>
        <v>73.2</v>
      </c>
    </row>
    <row r="196" spans="1:12" x14ac:dyDescent="0.25">
      <c r="A196" s="27"/>
      <c r="B196" s="28"/>
      <c r="C196" s="63" t="s">
        <v>5</v>
      </c>
      <c r="D196" s="63"/>
      <c r="E196" s="63"/>
      <c r="F196" s="34">
        <f>(F24+F43+F62+F81+F100+F119+F138+F157+F176+F195)/(IF(F24=0,0,1)+IF(F43=0,0,1)+IF(F62=0,0,1)+IF(F81=0,0,1)+IF(F100=0,0,1)+IF(F119=0,0,1)+IF(F138=0,0,1)+IF(F157=0,0,1)+IF(F176=0,0,1)+IF(F195=0,0,1))</f>
        <v>465.5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26.561</v>
      </c>
      <c r="H196" s="34">
        <f t="shared" si="94"/>
        <v>22.244</v>
      </c>
      <c r="I196" s="34">
        <f t="shared" si="94"/>
        <v>87.206000000000003</v>
      </c>
      <c r="J196" s="34">
        <f t="shared" si="94"/>
        <v>627.57600000000014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73.200000000000017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Home</cp:lastModifiedBy>
  <dcterms:created xsi:type="dcterms:W3CDTF">2022-05-16T14:23:56Z</dcterms:created>
  <dcterms:modified xsi:type="dcterms:W3CDTF">2026-03-08T17:36:29Z</dcterms:modified>
</cp:coreProperties>
</file>